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456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/>
  <c r="E20"/>
  <c r="D20"/>
  <c r="E17"/>
  <c r="F20"/>
  <c r="D18"/>
  <c r="C17"/>
  <c r="E21"/>
  <c r="C21"/>
  <c r="E37"/>
  <c r="C37"/>
  <c r="E15"/>
  <c r="E14"/>
  <c r="E35"/>
  <c r="C35"/>
  <c r="E30"/>
  <c r="F30"/>
  <c r="E43"/>
  <c r="F43"/>
  <c r="E44"/>
  <c r="F44"/>
  <c r="D44"/>
  <c r="D43"/>
  <c r="F16"/>
  <c r="F17"/>
  <c r="F25"/>
  <c r="F23"/>
  <c r="F22"/>
  <c r="C41"/>
  <c r="C40"/>
  <c r="C39"/>
  <c r="C32"/>
  <c r="F31"/>
  <c r="E31"/>
  <c r="D31"/>
  <c r="D29"/>
  <c r="D28"/>
  <c r="C25"/>
  <c r="C24"/>
  <c r="E23"/>
  <c r="E22"/>
  <c r="D23"/>
  <c r="D22"/>
  <c r="C22"/>
  <c r="C20"/>
  <c r="C19"/>
  <c r="F18"/>
  <c r="E18"/>
  <c r="C18"/>
  <c r="C16"/>
  <c r="D15"/>
  <c r="D14"/>
  <c r="D13"/>
  <c r="E36"/>
  <c r="C36"/>
  <c r="F37"/>
  <c r="F36"/>
  <c r="D45"/>
  <c r="C31"/>
  <c r="E34"/>
  <c r="C34"/>
  <c r="D26"/>
  <c r="E29"/>
  <c r="F29"/>
  <c r="C29"/>
  <c r="C30"/>
  <c r="C44"/>
  <c r="C43"/>
  <c r="C23"/>
  <c r="F35"/>
  <c r="F34"/>
  <c r="F33"/>
  <c r="F15"/>
  <c r="F14"/>
  <c r="E45"/>
  <c r="E42"/>
  <c r="E38"/>
  <c r="E13"/>
  <c r="E26"/>
  <c r="F21"/>
  <c r="F45"/>
  <c r="F42"/>
  <c r="F38"/>
  <c r="D42"/>
  <c r="D38"/>
  <c r="C15"/>
  <c r="C14"/>
  <c r="E33"/>
  <c r="C33"/>
  <c r="F28"/>
  <c r="F46"/>
  <c r="C13"/>
  <c r="C26"/>
  <c r="C45"/>
  <c r="F13"/>
  <c r="F26"/>
  <c r="C42"/>
  <c r="D46"/>
  <c r="C38"/>
  <c r="E28"/>
  <c r="E46"/>
  <c r="C28"/>
  <c r="C46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<sst xmlns="http://schemas.openxmlformats.org/spreadsheetml/2006/main" count="57" uniqueCount="45">
  <si>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</si>
  <si>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</si>
  <si>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</si>
  <si>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</si>
  <si>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</si>
  <si>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</si>
  <si>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</si>
  <si>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</si>
  <si>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</si>
  <si>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</si>
  <si>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</si>
  <si>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</si>
  <si>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</si>
  <si>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</si>
  <si>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</si>
  <si>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</si>
  <si>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</si>
  <si>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</si>
  <si>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</si>
  <si>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</si>
  <si>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</si>
  <si>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</si>
  <si>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</si>
  <si>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</si>
  <si>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</si>
  <si>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</si>
  <si>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</si>
  <si>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</si>
  <si>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</si>
  <si>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</si>
  <si>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</si>
  <si>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</si>
  <si>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</si>
  <si>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</si>
  <si>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</si>
  <si>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</si>
  <si>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</si>
  <si>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</si>
  <si>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</si>
  <si>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</si>
  <si>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</si>
  <si>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</si>
  <si>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</si>
  <si>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</si>
  <si>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47 сесії  Мелітопольської міської ради Запорізької області VIII  скликання від 27.03.2025 № 1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</si>
</sst>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0.0"/>
    <numFmt numFmtId="166" formatCode="#,##0;[Red]#,##0"/>
  </numFmts>
  <fonts count="30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26" builtinId="29" customBuiltin="1"/>
    <cellStyle name="Акцент2" xfId="27" builtinId="33" customBuiltin="1"/>
    <cellStyle name="Акцент3" xfId="28" builtinId="37" customBuiltin="1"/>
    <cellStyle name="Акцент4" xfId="29" builtinId="41" customBuiltin="1"/>
    <cellStyle name="Акцент5" xfId="30" builtinId="45" customBuiltin="1"/>
    <cellStyle name="Акцент6" xfId="31" builtinId="49" customBuiltin="1"/>
    <cellStyle name="Ввод " xfId="19" builtinId="20" customBuiltin="1"/>
    <cellStyle name="Вывод" xfId="40" builtinId="21" customBuiltin="1"/>
    <cellStyle name="Вычисление" xfId="35" builtinId="22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Итог" xfId="37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0" builtinId="0"/>
    <cellStyle name="Обычный_05_39_26-01" xfId="36"/>
    <cellStyle name="Плохой" xfId="38" builtinId="27" customBuiltin="1"/>
    <cellStyle name="Пояснение" xfId="43" builtinId="53" customBuiltin="1"/>
    <cellStyle name="Примечание" xfId="39" builtinId="10" customBuiltin="1"/>
    <cellStyle name="Связанная ячейка" xfId="25" builtinId="24" customBuiltin="1"/>
    <cellStyle name="Стиль 1" xfId="41"/>
    <cellStyle name="Текст предупреждения" xfId="42" builtinId="11" customBuiltin="1"/>
    <cellStyle name="Хороший" xfId="2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>
      <c r="A1" s="12"/>
      <c r="B1" s="2"/>
      <c r="C1" s="2"/>
      <c r="D1" s="20" t="s">
        <v>0</v>
      </c>
    </row>
    <row r="2" spans="1:7" ht="24.75" customHeight="1">
      <c r="A2" s="12"/>
      <c r="B2" s="2"/>
      <c r="C2" s="2"/>
      <c r="D2" s="45" t="s">
        <v>44</v>
      </c>
      <c r="E2" s="45"/>
      <c r="F2" s="45"/>
    </row>
    <row r="3" spans="1:7" ht="9" customHeight="1">
      <c r="A3" s="12"/>
      <c r="B3" s="2"/>
      <c r="C3" s="2"/>
      <c r="D3" s="46"/>
      <c r="E3" s="46"/>
      <c r="F3" s="46"/>
    </row>
    <row r="4" spans="1:7" ht="17.399999999999999">
      <c r="A4" s="47" t="s">
        <v>23</v>
      </c>
      <c r="B4" s="47"/>
      <c r="C4" s="47"/>
      <c r="D4" s="47"/>
      <c r="E4" s="47"/>
      <c r="F4" s="47"/>
    </row>
    <row r="5" spans="1:7" ht="17.399999999999999">
      <c r="A5" s="47" t="s">
        <v>38</v>
      </c>
      <c r="B5" s="47"/>
      <c r="C5" s="47"/>
      <c r="D5" s="47"/>
      <c r="E5" s="47"/>
      <c r="F5" s="47"/>
    </row>
    <row r="6" spans="1:7" ht="17.399999999999999">
      <c r="A6" s="44" t="s">
        <v>43</v>
      </c>
      <c r="B6" s="44"/>
      <c r="C6" s="21"/>
      <c r="D6" s="21"/>
      <c r="E6" s="21"/>
      <c r="F6" s="21"/>
    </row>
    <row r="7" spans="1:7" ht="15" customHeight="1">
      <c r="A7" s="22" t="s">
        <v>34</v>
      </c>
      <c r="B7" s="21"/>
      <c r="C7" s="21"/>
      <c r="D7" s="21"/>
      <c r="E7" s="21"/>
      <c r="F7" s="21"/>
    </row>
    <row r="8" spans="1:7" ht="14.25" customHeight="1">
      <c r="A8" s="12"/>
      <c r="B8" s="3"/>
      <c r="C8" s="3"/>
      <c r="D8" s="1"/>
      <c r="E8" s="1"/>
      <c r="F8" s="19" t="s">
        <v>33</v>
      </c>
    </row>
    <row r="9" spans="1:7" ht="15.75" customHeight="1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>
      <c r="A10" s="48"/>
      <c r="B10" s="48"/>
      <c r="C10" s="48"/>
      <c r="D10" s="48"/>
      <c r="E10" s="4" t="s">
        <v>25</v>
      </c>
      <c r="F10" s="5" t="s">
        <v>26</v>
      </c>
    </row>
    <row r="11" spans="1:7" ht="16.8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>
      <c r="A12" s="49" t="s">
        <v>35</v>
      </c>
      <c r="B12" s="50"/>
      <c r="C12" s="50"/>
      <c r="D12" s="50"/>
      <c r="E12" s="50"/>
      <c r="F12" s="51"/>
    </row>
    <row r="13" spans="1:7" ht="16.8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31776480</v>
      </c>
      <c r="E13" s="7">
        <f>E14+E21+E18</f>
        <v>-12055100</v>
      </c>
      <c r="F13" s="7">
        <f>F14+F21+F18</f>
        <v>-12145900</v>
      </c>
    </row>
    <row r="14" spans="1:7" ht="16.8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</f>
        <v>-61857161</v>
      </c>
      <c r="E21" s="7">
        <f>-D21</f>
        <v>61857161</v>
      </c>
      <c r="F21" s="7">
        <f>E21</f>
        <v>61857161</v>
      </c>
      <c r="G21" s="18"/>
    </row>
    <row r="22" spans="1:8" ht="13.5" hidden="1" customHeight="1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>
      <c r="A26" s="6" t="s">
        <v>27</v>
      </c>
      <c r="B26" s="40" t="s">
        <v>28</v>
      </c>
      <c r="C26" s="41">
        <f>C13+C22</f>
        <v>19721380</v>
      </c>
      <c r="D26" s="41">
        <f>D13+D22</f>
        <v>31776480</v>
      </c>
      <c r="E26" s="41">
        <f>E13+E22</f>
        <v>-12055100</v>
      </c>
      <c r="F26" s="41">
        <f>F13+F22</f>
        <v>-12145900</v>
      </c>
    </row>
    <row r="27" spans="1:8" ht="26.25" customHeight="1">
      <c r="A27" s="49" t="s">
        <v>36</v>
      </c>
      <c r="B27" s="50"/>
      <c r="C27" s="50"/>
      <c r="D27" s="50"/>
      <c r="E27" s="50"/>
      <c r="F27" s="51"/>
    </row>
    <row r="28" spans="1:8" ht="16.8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>
      <c r="A38" s="6" t="s">
        <v>16</v>
      </c>
      <c r="B38" s="8" t="s">
        <v>17</v>
      </c>
      <c r="C38" s="15">
        <f t="shared" si="0"/>
        <v>93724441</v>
      </c>
      <c r="D38" s="7">
        <f>D42</f>
        <v>31776480</v>
      </c>
      <c r="E38" s="7">
        <f>E42</f>
        <v>61947961</v>
      </c>
      <c r="F38" s="7">
        <f>F42</f>
        <v>61857161</v>
      </c>
    </row>
    <row r="39" spans="1:7" ht="33.6" hidden="1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>
      <c r="A42" s="6">
        <v>602000</v>
      </c>
      <c r="B42" s="8" t="s">
        <v>18</v>
      </c>
      <c r="C42" s="15">
        <f t="shared" si="0"/>
        <v>93724441</v>
      </c>
      <c r="D42" s="7">
        <f>D43-D44+D45</f>
        <v>31776480</v>
      </c>
      <c r="E42" s="7">
        <f>E43-E44+E45</f>
        <v>61947961</v>
      </c>
      <c r="F42" s="7">
        <f>F43-F44+F45</f>
        <v>61857161</v>
      </c>
    </row>
    <row r="43" spans="1:7" ht="16.8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>
      <c r="A45" s="42">
        <v>602400</v>
      </c>
      <c r="B45" s="35" t="s">
        <v>12</v>
      </c>
      <c r="C45" s="43">
        <f>SUM(D45:E45)</f>
        <v>0</v>
      </c>
      <c r="D45" s="7">
        <f>D21</f>
        <v>-61857161</v>
      </c>
      <c r="E45" s="7">
        <f>E21</f>
        <v>61857161</v>
      </c>
      <c r="F45" s="7">
        <f>F21</f>
        <v>61857161</v>
      </c>
      <c r="G45" s="18"/>
    </row>
    <row r="46" spans="1:7" s="26" customFormat="1" ht="24" customHeight="1">
      <c r="A46" s="23" t="s">
        <v>27</v>
      </c>
      <c r="B46" s="24" t="s">
        <v>28</v>
      </c>
      <c r="C46" s="11">
        <f>C28+C38</f>
        <v>19721380</v>
      </c>
      <c r="D46" s="11">
        <f>D28+D38</f>
        <v>31776480</v>
      </c>
      <c r="E46" s="11">
        <f>E28+E38</f>
        <v>-12055100</v>
      </c>
      <c r="F46" s="11">
        <f>F28+F38</f>
        <v>-12145900</v>
      </c>
      <c r="G46" s="25"/>
    </row>
    <row r="47" spans="1:7" ht="21.75" customHeight="1">
      <c r="D47" s="18"/>
      <c r="E47" s="18"/>
    </row>
    <row r="48" spans="1:7" ht="55.5" customHeight="1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diloyanolga@gmail.com</cp:lastModifiedBy>
  <cp:lastPrinted>2021-11-09T14:47:03Z</cp:lastPrinted>
  <dcterms:created xsi:type="dcterms:W3CDTF">2016-03-23T14:15:54Z</dcterms:created>
  <dcterms:modified xsi:type="dcterms:W3CDTF">2025-05-30T08:19:15Z</dcterms:modified>
</cp:coreProperties>
</file>